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업무\@대외팀 사업업무\@WK\2019\2. 모집\에이전트 운영계획\"/>
    </mc:Choice>
  </mc:AlternateContent>
  <xr:revisionPtr revIDLastSave="0" documentId="13_ncr:1_{3A0F36F9-134A-41F6-9834-776198E6B532}" xr6:coauthVersionLast="40" xr6:coauthVersionMax="40" xr10:uidLastSave="{00000000-0000-0000-0000-000000000000}"/>
  <bookViews>
    <workbookView xWindow="0" yWindow="0" windowWidth="28800" windowHeight="10590" xr2:uid="{AECF83A1-2D1E-4DFE-9797-24DFF4CB8B2E}"/>
  </bookViews>
  <sheets>
    <sheet name="Sheet1" sheetId="1" r:id="rId1"/>
  </sheets>
  <definedNames>
    <definedName name="_xlnm.Print_Area" localSheetId="0">Sheet1!$B$2:$X$33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31" i="1" l="1"/>
  <c r="S31" i="1"/>
  <c r="S30" i="1"/>
  <c r="V30" i="1"/>
  <c r="V23" i="1"/>
  <c r="V22" i="1"/>
  <c r="V21" i="1"/>
  <c r="V20" i="1"/>
  <c r="V19" i="1"/>
  <c r="V18" i="1"/>
  <c r="V17" i="1"/>
  <c r="V16" i="1"/>
  <c r="V15" i="1"/>
  <c r="V14" i="1"/>
  <c r="S9" i="1"/>
  <c r="O9" i="1"/>
  <c r="V24" i="1" l="1"/>
  <c r="V9" i="1"/>
  <c r="U27" i="1" l="1"/>
</calcChain>
</file>

<file path=xl/sharedStrings.xml><?xml version="1.0" encoding="utf-8"?>
<sst xmlns="http://schemas.openxmlformats.org/spreadsheetml/2006/main" count="115" uniqueCount="71">
  <si>
    <t>Representative</t>
  </si>
  <si>
    <t>Main Products</t>
  </si>
  <si>
    <t>Address</t>
  </si>
  <si>
    <t>Homepage</t>
  </si>
  <si>
    <t>Country</t>
  </si>
  <si>
    <t>Business Type</t>
  </si>
  <si>
    <t>(Choose 1 category)</t>
  </si>
  <si>
    <t>Exhibition Item</t>
  </si>
  <si>
    <t>Contact</t>
  </si>
  <si>
    <t>Name</t>
  </si>
  <si>
    <t>Department/Job title</t>
  </si>
  <si>
    <t>Tel</t>
  </si>
  <si>
    <t>Fax</t>
  </si>
  <si>
    <t>Email</t>
  </si>
  <si>
    <t>Company name</t>
    <phoneticPr fontId="1" type="noConversion"/>
  </si>
  <si>
    <t>Country</t>
    <phoneticPr fontId="1" type="noConversion"/>
  </si>
  <si>
    <t>Quantity</t>
  </si>
  <si>
    <t>Total</t>
  </si>
  <si>
    <t>Package Booth</t>
  </si>
  <si>
    <t>Booth Type</t>
    <phoneticPr fontId="1" type="noConversion"/>
  </si>
  <si>
    <t>Unit Price per 1booth(9sqm)</t>
    <phoneticPr fontId="1" type="noConversion"/>
  </si>
  <si>
    <t>Booth(s)</t>
    <phoneticPr fontId="1" type="noConversion"/>
  </si>
  <si>
    <t>USD</t>
    <phoneticPr fontId="1" type="noConversion"/>
  </si>
  <si>
    <t>USD/1booth(9sqm)</t>
    <phoneticPr fontId="1" type="noConversion"/>
  </si>
  <si>
    <t>Booth</t>
    <phoneticPr fontId="1" type="noConversion"/>
  </si>
  <si>
    <t>Raw Space</t>
    <phoneticPr fontId="1" type="noConversion"/>
  </si>
  <si>
    <t>Select</t>
  </si>
  <si>
    <t>Select</t>
    <phoneticPr fontId="1" type="noConversion"/>
  </si>
  <si>
    <t>Booth ID</t>
    <phoneticPr fontId="1" type="noConversion"/>
  </si>
  <si>
    <t>A-</t>
    <phoneticPr fontId="1" type="noConversion"/>
  </si>
  <si>
    <t>B-</t>
    <phoneticPr fontId="1" type="noConversion"/>
  </si>
  <si>
    <t>C-</t>
    <phoneticPr fontId="1" type="noConversion"/>
  </si>
  <si>
    <t>D-</t>
    <phoneticPr fontId="1" type="noConversion"/>
  </si>
  <si>
    <t>E-</t>
    <phoneticPr fontId="1" type="noConversion"/>
  </si>
  <si>
    <t>F-</t>
    <phoneticPr fontId="1" type="noConversion"/>
  </si>
  <si>
    <t>G-</t>
    <phoneticPr fontId="1" type="noConversion"/>
  </si>
  <si>
    <t>H-</t>
    <phoneticPr fontId="1" type="noConversion"/>
  </si>
  <si>
    <t>I-</t>
    <phoneticPr fontId="1" type="noConversion"/>
  </si>
  <si>
    <t>J-</t>
    <phoneticPr fontId="1" type="noConversion"/>
  </si>
  <si>
    <t>Electricity</t>
  </si>
  <si>
    <t>220V single-phase</t>
  </si>
  <si>
    <t>220V three-phase</t>
  </si>
  <si>
    <t>380V three-phase</t>
  </si>
  <si>
    <t>Telephone</t>
  </si>
  <si>
    <t>Domestic only</t>
  </si>
  <si>
    <t>Water Supply, Distribution</t>
  </si>
  <si>
    <t>Compressed air</t>
  </si>
  <si>
    <t>Internet</t>
  </si>
  <si>
    <t>Customer management system</t>
  </si>
  <si>
    <t>kW</t>
    <phoneticPr fontId="1" type="noConversion"/>
  </si>
  <si>
    <t>EA</t>
    <phoneticPr fontId="1" type="noConversion"/>
  </si>
  <si>
    <t>Line</t>
    <phoneticPr fontId="1" type="noConversion"/>
  </si>
  <si>
    <t>Unit Price</t>
    <phoneticPr fontId="1" type="noConversion"/>
  </si>
  <si>
    <t>Using 24hr</t>
    <phoneticPr fontId="1" type="noConversion"/>
  </si>
  <si>
    <t>USD/kW</t>
    <phoneticPr fontId="1" type="noConversion"/>
  </si>
  <si>
    <t>USD/line</t>
    <phoneticPr fontId="1" type="noConversion"/>
  </si>
  <si>
    <t>USD/EA</t>
    <phoneticPr fontId="1" type="noConversion"/>
  </si>
  <si>
    <t>Domestic+Overseas</t>
    <phoneticPr fontId="1" type="noConversion"/>
  </si>
  <si>
    <t>Total amount</t>
    <phoneticPr fontId="1" type="noConversion"/>
  </si>
  <si>
    <t>Exhibitor</t>
    <phoneticPr fontId="1" type="noConversion"/>
  </si>
  <si>
    <t>Agent</t>
    <phoneticPr fontId="1" type="noConversion"/>
  </si>
  <si>
    <t>Representative</t>
    <phoneticPr fontId="1" type="noConversion"/>
  </si>
  <si>
    <t>Signature/Stamp</t>
    <phoneticPr fontId="1" type="noConversion"/>
  </si>
  <si>
    <r>
      <rPr>
        <sz val="14"/>
        <color theme="1"/>
        <rFont val="맑은 고딕"/>
        <family val="2"/>
        <charset val="129"/>
      </rPr>
      <t>■</t>
    </r>
    <r>
      <rPr>
        <sz val="14"/>
        <color theme="1"/>
        <rFont val="Arial"/>
        <family val="2"/>
      </rPr>
      <t xml:space="preserve"> Exhibitor Information</t>
    </r>
    <phoneticPr fontId="1" type="noConversion"/>
  </si>
  <si>
    <r>
      <rPr>
        <sz val="14"/>
        <color theme="1"/>
        <rFont val="맑은 고딕"/>
        <family val="2"/>
        <charset val="129"/>
      </rPr>
      <t>■</t>
    </r>
    <r>
      <rPr>
        <sz val="14"/>
        <color theme="1"/>
        <rFont val="Arial"/>
        <family val="2"/>
      </rPr>
      <t xml:space="preserve"> Agent Information (Option)</t>
    </r>
    <phoneticPr fontId="1" type="noConversion"/>
  </si>
  <si>
    <r>
      <rPr>
        <sz val="14"/>
        <color theme="1"/>
        <rFont val="맑은 고딕"/>
        <family val="2"/>
        <charset val="129"/>
      </rPr>
      <t>■</t>
    </r>
    <r>
      <rPr>
        <sz val="14"/>
        <color theme="1"/>
        <rFont val="Arial"/>
        <family val="2"/>
      </rPr>
      <t xml:space="preserve"> Booth Application </t>
    </r>
    <phoneticPr fontId="1" type="noConversion"/>
  </si>
  <si>
    <r>
      <rPr>
        <sz val="14"/>
        <color rgb="FF000000"/>
        <rFont val="맑은 고딕"/>
        <family val="3"/>
        <charset val="129"/>
      </rPr>
      <t>■</t>
    </r>
    <r>
      <rPr>
        <sz val="14"/>
        <color rgb="FF000000"/>
        <rFont val="Arial"/>
        <family val="2"/>
      </rPr>
      <t xml:space="preserve"> Supplementary Installations</t>
    </r>
  </si>
  <si>
    <t>WATER KOREA   Booth application form</t>
    <phoneticPr fontId="1" type="noConversion"/>
  </si>
  <si>
    <r>
      <t xml:space="preserve">Please fill out only white blanked cells. 
</t>
    </r>
    <r>
      <rPr>
        <b/>
        <sz val="16"/>
        <color theme="7"/>
        <rFont val="Arial"/>
        <family val="2"/>
      </rPr>
      <t>Submit the stamped form to waterkorea@kwwa.or.kr.</t>
    </r>
    <phoneticPr fontId="1" type="noConversion"/>
  </si>
  <si>
    <t>Items</t>
    <phoneticPr fontId="1" type="noConversion"/>
  </si>
  <si>
    <t>Options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</si>
</sst>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US$&quot;#,##0_);\(&quot;US$&quot;#,##0\)"/>
    <numFmt numFmtId="177" formatCode="General&quot;-&quot;"/>
  </numFmts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맑은 고딕"/>
      <family val="2"/>
      <charset val="129"/>
    </font>
    <font>
      <b/>
      <sz val="9"/>
      <color rgb="FF000000"/>
      <name val="Arial"/>
      <family val="2"/>
    </font>
    <font>
      <sz val="9"/>
      <color rgb="FF5D5D5D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4"/>
      <color rgb="FF000000"/>
      <name val="Arial"/>
      <family val="2"/>
    </font>
    <font>
      <sz val="14"/>
      <color rgb="FF000000"/>
      <name val="맑은 고딕"/>
      <family val="3"/>
      <charset val="129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24"/>
      <color theme="1"/>
      <name val="Arial"/>
      <family val="2"/>
    </font>
    <font>
      <b/>
      <sz val="20"/>
      <color theme="0"/>
      <name val="Arial"/>
      <family val="2"/>
    </font>
    <font>
      <b/>
      <sz val="14"/>
      <color theme="0"/>
      <name val="Arial"/>
      <family val="2"/>
    </font>
    <font>
      <sz val="9"/>
      <color rgb="FF000000"/>
      <name val="Malgun Gothic"/>
      <family val="3"/>
      <charset val="129"/>
    </font>
    <font>
      <b/>
      <sz val="16"/>
      <color theme="7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E0E5F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3" fontId="3" fillId="5" borderId="9" xfId="0" applyNumberFormat="1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3" fontId="3" fillId="5" borderId="19" xfId="0" applyNumberFormat="1" applyFont="1" applyFill="1" applyBorder="1" applyAlignment="1">
      <alignment vertical="center" wrapText="1"/>
    </xf>
    <xf numFmtId="0" fontId="3" fillId="5" borderId="20" xfId="0" applyFont="1" applyFill="1" applyBorder="1" applyAlignment="1">
      <alignment vertical="center" wrapText="1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177" fontId="7" fillId="0" borderId="10" xfId="0" applyNumberFormat="1" applyFont="1" applyBorder="1" applyAlignment="1" applyProtection="1">
      <alignment horizontal="center" vertical="center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3" fillId="5" borderId="24" xfId="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/>
    </xf>
    <xf numFmtId="0" fontId="7" fillId="0" borderId="29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29" xfId="0" applyFont="1" applyBorder="1">
      <alignment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19" fillId="7" borderId="26" xfId="0" applyFont="1" applyFill="1" applyBorder="1" applyAlignment="1">
      <alignment horizontal="center" vertical="center"/>
    </xf>
    <xf numFmtId="0" fontId="15" fillId="9" borderId="10" xfId="0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7" fillId="0" borderId="27" xfId="0" applyFont="1" applyBorder="1">
      <alignment vertical="center"/>
    </xf>
    <xf numFmtId="0" fontId="8" fillId="0" borderId="30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30" xfId="0" applyFont="1" applyBorder="1">
      <alignment vertical="center"/>
    </xf>
    <xf numFmtId="0" fontId="21" fillId="10" borderId="29" xfId="0" applyFont="1" applyFill="1" applyBorder="1" applyAlignment="1">
      <alignment vertical="center"/>
    </xf>
    <xf numFmtId="0" fontId="21" fillId="10" borderId="0" xfId="0" applyFont="1" applyFill="1" applyBorder="1" applyAlignment="1">
      <alignment vertical="center"/>
    </xf>
    <xf numFmtId="0" fontId="22" fillId="10" borderId="0" xfId="0" applyFont="1" applyFill="1" applyBorder="1" applyAlignment="1">
      <alignment vertical="center"/>
    </xf>
    <xf numFmtId="0" fontId="19" fillId="7" borderId="24" xfId="0" applyFont="1" applyFill="1" applyBorder="1" applyAlignment="1">
      <alignment horizontal="center" vertical="center"/>
    </xf>
    <xf numFmtId="0" fontId="19" fillId="7" borderId="26" xfId="0" applyFont="1" applyFill="1" applyBorder="1" applyAlignment="1">
      <alignment horizontal="center" vertical="center"/>
    </xf>
    <xf numFmtId="0" fontId="19" fillId="7" borderId="25" xfId="0" applyFont="1" applyFill="1" applyBorder="1" applyAlignment="1">
      <alignment horizontal="center" vertical="center"/>
    </xf>
    <xf numFmtId="0" fontId="7" fillId="8" borderId="31" xfId="0" applyFont="1" applyFill="1" applyBorder="1" applyAlignment="1">
      <alignment horizontal="center" vertical="center"/>
    </xf>
    <xf numFmtId="0" fontId="7" fillId="8" borderId="37" xfId="0" applyFont="1" applyFill="1" applyBorder="1" applyAlignment="1">
      <alignment horizontal="center" vertical="center"/>
    </xf>
    <xf numFmtId="0" fontId="7" fillId="8" borderId="30" xfId="0" applyFont="1" applyFill="1" applyBorder="1" applyAlignment="1">
      <alignment horizontal="center" vertical="center"/>
    </xf>
    <xf numFmtId="0" fontId="7" fillId="8" borderId="39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8" borderId="45" xfId="0" applyFont="1" applyFill="1" applyBorder="1" applyAlignment="1">
      <alignment horizontal="center" vertical="center"/>
    </xf>
    <xf numFmtId="0" fontId="7" fillId="8" borderId="47" xfId="0" applyFont="1" applyFill="1" applyBorder="1" applyAlignment="1">
      <alignment horizontal="center" vertical="center"/>
    </xf>
    <xf numFmtId="0" fontId="7" fillId="8" borderId="32" xfId="0" applyNumberFormat="1" applyFont="1" applyFill="1" applyBorder="1" applyAlignment="1">
      <alignment horizontal="center" vertical="center" shrinkToFit="1"/>
    </xf>
    <xf numFmtId="0" fontId="7" fillId="8" borderId="48" xfId="0" applyNumberFormat="1" applyFont="1" applyFill="1" applyBorder="1" applyAlignment="1">
      <alignment horizontal="center" vertical="center" shrinkToFit="1"/>
    </xf>
    <xf numFmtId="0" fontId="7" fillId="8" borderId="33" xfId="0" applyNumberFormat="1" applyFont="1" applyFill="1" applyBorder="1" applyAlignment="1">
      <alignment horizontal="center" vertical="center" shrinkToFit="1"/>
    </xf>
    <xf numFmtId="0" fontId="7" fillId="8" borderId="49" xfId="0" applyNumberFormat="1" applyFont="1" applyFill="1" applyBorder="1" applyAlignment="1">
      <alignment horizontal="center" vertical="center" shrinkToFit="1"/>
    </xf>
    <xf numFmtId="0" fontId="7" fillId="8" borderId="29" xfId="0" applyFont="1" applyFill="1" applyBorder="1" applyAlignment="1">
      <alignment horizontal="center" vertical="center"/>
    </xf>
    <xf numFmtId="0" fontId="7" fillId="8" borderId="38" xfId="0" applyFont="1" applyFill="1" applyBorder="1" applyAlignment="1">
      <alignment horizontal="center" vertical="center"/>
    </xf>
    <xf numFmtId="0" fontId="7" fillId="8" borderId="51" xfId="0" applyFont="1" applyFill="1" applyBorder="1" applyAlignment="1">
      <alignment horizontal="center" vertical="center" shrinkToFit="1"/>
    </xf>
    <xf numFmtId="0" fontId="7" fillId="8" borderId="52" xfId="0" applyFont="1" applyFill="1" applyBorder="1" applyAlignment="1">
      <alignment horizontal="center" vertical="center" shrinkToFit="1"/>
    </xf>
    <xf numFmtId="0" fontId="7" fillId="8" borderId="50" xfId="0" applyFont="1" applyFill="1" applyBorder="1" applyAlignment="1">
      <alignment horizontal="center" vertical="center" shrinkToFit="1"/>
    </xf>
    <xf numFmtId="0" fontId="7" fillId="8" borderId="53" xfId="0" applyFont="1" applyFill="1" applyBorder="1" applyAlignment="1">
      <alignment horizontal="center" vertical="center" shrinkToFit="1"/>
    </xf>
    <xf numFmtId="0" fontId="14" fillId="5" borderId="24" xfId="0" applyFont="1" applyFill="1" applyBorder="1" applyAlignment="1">
      <alignment horizontal="center" vertical="center" wrapText="1"/>
    </xf>
    <xf numFmtId="0" fontId="14" fillId="5" borderId="25" xfId="0" applyFont="1" applyFill="1" applyBorder="1" applyAlignment="1">
      <alignment horizontal="center" vertical="center" wrapText="1"/>
    </xf>
    <xf numFmtId="0" fontId="14" fillId="5" borderId="26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18" fillId="9" borderId="24" xfId="0" applyFont="1" applyFill="1" applyBorder="1" applyAlignment="1">
      <alignment horizontal="center" vertical="center"/>
    </xf>
    <xf numFmtId="0" fontId="18" fillId="9" borderId="26" xfId="0" applyFont="1" applyFill="1" applyBorder="1" applyAlignment="1">
      <alignment horizontal="center" vertical="center"/>
    </xf>
    <xf numFmtId="0" fontId="7" fillId="8" borderId="42" xfId="0" applyFont="1" applyFill="1" applyBorder="1" applyAlignment="1">
      <alignment horizontal="center" vertical="center"/>
    </xf>
    <xf numFmtId="0" fontId="7" fillId="8" borderId="43" xfId="0" applyFont="1" applyFill="1" applyBorder="1" applyAlignment="1">
      <alignment horizontal="center" vertical="center"/>
    </xf>
    <xf numFmtId="0" fontId="7" fillId="8" borderId="44" xfId="0" applyFont="1" applyFill="1" applyBorder="1" applyAlignment="1">
      <alignment horizontal="center" vertical="center"/>
    </xf>
    <xf numFmtId="0" fontId="7" fillId="8" borderId="46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4" fillId="9" borderId="34" xfId="0" applyFont="1" applyFill="1" applyBorder="1" applyAlignment="1">
      <alignment horizontal="center" vertical="center" wrapText="1"/>
    </xf>
    <xf numFmtId="0" fontId="14" fillId="9" borderId="35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3" fontId="12" fillId="5" borderId="9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20" fillId="8" borderId="29" xfId="0" applyFont="1" applyFill="1" applyBorder="1" applyAlignment="1">
      <alignment horizontal="center" vertical="center"/>
    </xf>
    <xf numFmtId="0" fontId="20" fillId="8" borderId="0" xfId="0" applyFont="1" applyFill="1" applyBorder="1" applyAlignment="1">
      <alignment horizontal="center" vertical="center"/>
    </xf>
    <xf numFmtId="0" fontId="22" fillId="10" borderId="0" xfId="0" applyFont="1" applyFill="1" applyBorder="1" applyAlignment="1">
      <alignment horizontal="right" vertical="center" wrapText="1"/>
    </xf>
    <xf numFmtId="0" fontId="12" fillId="11" borderId="24" xfId="0" applyFont="1" applyFill="1" applyBorder="1" applyAlignment="1">
      <alignment horizontal="center" vertical="center" wrapText="1"/>
    </xf>
    <xf numFmtId="0" fontId="12" fillId="11" borderId="26" xfId="0" applyFont="1" applyFill="1" applyBorder="1" applyAlignment="1">
      <alignment horizontal="center" vertical="center" wrapText="1"/>
    </xf>
    <xf numFmtId="0" fontId="12" fillId="11" borderId="9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center" vertical="center" wrapText="1"/>
    </xf>
    <xf numFmtId="176" fontId="12" fillId="11" borderId="3" xfId="0" applyNumberFormat="1" applyFont="1" applyFill="1" applyBorder="1" applyAlignment="1">
      <alignment horizontal="center" vertical="center" wrapText="1"/>
    </xf>
    <xf numFmtId="176" fontId="12" fillId="11" borderId="4" xfId="0" applyNumberFormat="1" applyFont="1" applyFill="1" applyBorder="1" applyAlignment="1">
      <alignment horizontal="center" vertical="center" wrapText="1"/>
    </xf>
    <xf numFmtId="176" fontId="12" fillId="11" borderId="6" xfId="0" applyNumberFormat="1" applyFont="1" applyFill="1" applyBorder="1" applyAlignment="1">
      <alignment horizontal="center" vertical="center" wrapText="1"/>
    </xf>
    <xf numFmtId="176" fontId="12" fillId="11" borderId="7" xfId="0" applyNumberFormat="1" applyFont="1" applyFill="1" applyBorder="1" applyAlignment="1">
      <alignment horizontal="center" vertical="center" wrapText="1"/>
    </xf>
    <xf numFmtId="0" fontId="25" fillId="4" borderId="31" xfId="0" applyFont="1" applyFill="1" applyBorder="1" applyAlignment="1">
      <alignment horizontal="center" vertical="center" wrapText="1"/>
    </xf>
    <xf numFmtId="0" fontId="25" fillId="4" borderId="27" xfId="0" applyFont="1" applyFill="1" applyBorder="1" applyAlignment="1">
      <alignment horizontal="center" vertical="center" wrapText="1"/>
    </xf>
    <xf numFmtId="0" fontId="25" fillId="4" borderId="29" xfId="0" applyFont="1" applyFill="1" applyBorder="1" applyAlignment="1">
      <alignment horizontal="center" vertical="center" wrapText="1"/>
    </xf>
    <xf numFmtId="0" fontId="25" fillId="4" borderId="0" xfId="0" applyFont="1" applyFill="1" applyBorder="1" applyAlignment="1">
      <alignment horizontal="center" vertical="center" wrapText="1"/>
    </xf>
    <xf numFmtId="0" fontId="25" fillId="4" borderId="54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5" fillId="4" borderId="55" xfId="0" applyFont="1" applyFill="1" applyBorder="1" applyAlignment="1">
      <alignment horizontal="center" vertical="center" wrapText="1"/>
    </xf>
    <xf numFmtId="0" fontId="25" fillId="4" borderId="56" xfId="0" applyFont="1" applyFill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 wrapText="1"/>
    </xf>
    <xf numFmtId="0" fontId="25" fillId="4" borderId="57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5" fillId="4" borderId="58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6" fillId="4" borderId="24" xfId="0" applyFont="1" applyFill="1" applyBorder="1" applyAlignment="1">
      <alignment horizontal="center" vertical="center" wrapText="1"/>
    </xf>
    <xf numFmtId="0" fontId="26" fillId="4" borderId="2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10</xdr:row>
          <xdr:rowOff>57150</xdr:rowOff>
        </xdr:from>
        <xdr:to>
          <xdr:col>4</xdr:col>
          <xdr:colOff>581025</xdr:colOff>
          <xdr:row>11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O&amp;M (Water treatment plant)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14</xdr:row>
          <xdr:rowOff>0</xdr:rowOff>
        </xdr:from>
        <xdr:to>
          <xdr:col>4</xdr:col>
          <xdr:colOff>581025</xdr:colOff>
          <xdr:row>14</xdr:row>
          <xdr:rowOff>247650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Water meter /test / analysis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11</xdr:row>
          <xdr:rowOff>19050</xdr:rowOff>
        </xdr:from>
        <xdr:to>
          <xdr:col>4</xdr:col>
          <xdr:colOff>581025</xdr:colOff>
          <xdr:row>12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Water supply facilities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13</xdr:row>
          <xdr:rowOff>28575</xdr:rowOff>
        </xdr:from>
        <xdr:to>
          <xdr:col>6</xdr:col>
          <xdr:colOff>95250</xdr:colOff>
          <xdr:row>14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Chemicals /agents for water treatment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12</xdr:row>
          <xdr:rowOff>28575</xdr:rowOff>
        </xdr:from>
        <xdr:to>
          <xdr:col>4</xdr:col>
          <xdr:colOff>581025</xdr:colOff>
          <xdr:row>13</xdr:row>
          <xdr:rowOff>66675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Materials and equipment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14</xdr:row>
          <xdr:rowOff>257175</xdr:rowOff>
        </xdr:from>
        <xdr:to>
          <xdr:col>4</xdr:col>
          <xdr:colOff>581025</xdr:colOff>
          <xdr:row>15</xdr:row>
          <xdr:rowOff>228600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Desalination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15</xdr:row>
          <xdr:rowOff>228600</xdr:rowOff>
        </xdr:from>
        <xdr:to>
          <xdr:col>4</xdr:col>
          <xdr:colOff>590550</xdr:colOff>
          <xdr:row>16</xdr:row>
          <xdr:rowOff>191621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Engineering/ Construction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10</xdr:row>
          <xdr:rowOff>57150</xdr:rowOff>
        </xdr:from>
        <xdr:to>
          <xdr:col>11</xdr:col>
          <xdr:colOff>381000</xdr:colOff>
          <xdr:row>10</xdr:row>
          <xdr:rowOff>295275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Sludge treatment/disposal, resource recovery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14</xdr:row>
          <xdr:rowOff>0</xdr:rowOff>
        </xdr:from>
        <xdr:to>
          <xdr:col>11</xdr:col>
          <xdr:colOff>209550</xdr:colOff>
          <xdr:row>14</xdr:row>
          <xdr:rowOff>247650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Smart water/IT/Integrated management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11</xdr:row>
          <xdr:rowOff>19050</xdr:rowOff>
        </xdr:from>
        <xdr:to>
          <xdr:col>9</xdr:col>
          <xdr:colOff>514350</xdr:colOff>
          <xdr:row>12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Water treatment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13</xdr:row>
          <xdr:rowOff>28575</xdr:rowOff>
        </xdr:from>
        <xdr:to>
          <xdr:col>11</xdr:col>
          <xdr:colOff>28575</xdr:colOff>
          <xdr:row>14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Disaster prevention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12</xdr:row>
          <xdr:rowOff>0</xdr:rowOff>
        </xdr:from>
        <xdr:to>
          <xdr:col>11</xdr:col>
          <xdr:colOff>0</xdr:colOff>
          <xdr:row>13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Water resources/River and stream purification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14</xdr:row>
          <xdr:rowOff>257175</xdr:rowOff>
        </xdr:from>
        <xdr:to>
          <xdr:col>9</xdr:col>
          <xdr:colOff>514350</xdr:colOff>
          <xdr:row>15</xdr:row>
          <xdr:rowOff>219075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Wastewater reuse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15</xdr:row>
          <xdr:rowOff>228600</xdr:rowOff>
        </xdr:from>
        <xdr:to>
          <xdr:col>9</xdr:col>
          <xdr:colOff>523875</xdr:colOff>
          <xdr:row>16</xdr:row>
          <xdr:rowOff>201146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Ground water purification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17</xdr:row>
          <xdr:rowOff>19050</xdr:rowOff>
        </xdr:from>
        <xdr:to>
          <xdr:col>4</xdr:col>
          <xdr:colOff>581025</xdr:colOff>
          <xdr:row>17</xdr:row>
          <xdr:rowOff>276225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Pipes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17</xdr:row>
          <xdr:rowOff>285750</xdr:rowOff>
        </xdr:from>
        <xdr:to>
          <xdr:col>4</xdr:col>
          <xdr:colOff>581025</xdr:colOff>
          <xdr:row>18</xdr:row>
          <xdr:rowOff>200025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Actuators, pumps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19</xdr:row>
          <xdr:rowOff>76200</xdr:rowOff>
        </xdr:from>
        <xdr:to>
          <xdr:col>4</xdr:col>
          <xdr:colOff>581025</xdr:colOff>
          <xdr:row>20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Research and Development Agency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18</xdr:row>
          <xdr:rowOff>219075</xdr:rowOff>
        </xdr:from>
        <xdr:to>
          <xdr:col>4</xdr:col>
          <xdr:colOff>581025</xdr:colOff>
          <xdr:row>19</xdr:row>
          <xdr:rowOff>89807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Valves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17</xdr:row>
          <xdr:rowOff>9525</xdr:rowOff>
        </xdr:from>
        <xdr:to>
          <xdr:col>9</xdr:col>
          <xdr:colOff>514350</xdr:colOff>
          <xdr:row>17</xdr:row>
          <xdr:rowOff>257175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Tanks &amp; Coating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17</xdr:row>
          <xdr:rowOff>276225</xdr:rowOff>
        </xdr:from>
        <xdr:to>
          <xdr:col>11</xdr:col>
          <xdr:colOff>304800</xdr:colOff>
          <xdr:row>18</xdr:row>
          <xdr:rowOff>180975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Operation &amp; Maintenance of water treatment plant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19</xdr:row>
          <xdr:rowOff>66675</xdr:rowOff>
        </xdr:from>
        <xdr:to>
          <xdr:col>9</xdr:col>
          <xdr:colOff>514350</xdr:colOff>
          <xdr:row>19</xdr:row>
          <xdr:rowOff>314325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Etc.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18</xdr:row>
          <xdr:rowOff>209550</xdr:rowOff>
        </xdr:from>
        <xdr:to>
          <xdr:col>9</xdr:col>
          <xdr:colOff>514350</xdr:colOff>
          <xdr:row>19</xdr:row>
          <xdr:rowOff>89807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Water meter /test / analysis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57C09-D4A8-44A8-BB09-226A782D5DBD}">
  <dimension ref="B2:AL73"/>
  <sheetViews>
    <sheetView showGridLines="0" tabSelected="1" view="pageBreakPreview" zoomScale="55" zoomScaleNormal="70" zoomScaleSheetLayoutView="55" workbookViewId="0">
      <selection activeCell="AN9" sqref="AN9"/>
    </sheetView>
  </sheetViews>
  <sheetFormatPr defaultRowHeight="16.5"/>
  <cols>
    <col min="2" max="2" width="15.875" customWidth="1"/>
    <col min="3" max="3" width="8.375" customWidth="1"/>
    <col min="13" max="13" width="4.875" customWidth="1"/>
    <col min="14" max="14" width="20.75" customWidth="1"/>
    <col min="20" max="20" width="6.125" customWidth="1"/>
    <col min="22" max="22" width="7.75" customWidth="1"/>
    <col min="23" max="23" width="6.625" customWidth="1"/>
    <col min="25" max="28" width="9" customWidth="1"/>
    <col min="29" max="38" width="9" hidden="1" customWidth="1"/>
    <col min="39" max="41" width="9" customWidth="1"/>
  </cols>
  <sheetData>
    <row r="2" spans="2:37" ht="53.25" customHeight="1">
      <c r="B2" s="157" t="s">
        <v>67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</row>
    <row r="3" spans="2:37" ht="46.5" customHeight="1">
      <c r="B3" s="57"/>
      <c r="C3" s="58"/>
      <c r="D3" s="58"/>
      <c r="E3" s="59"/>
      <c r="F3" s="58"/>
      <c r="G3" s="58"/>
      <c r="H3" s="58"/>
      <c r="I3" s="58"/>
      <c r="J3" s="58"/>
      <c r="K3" s="58"/>
      <c r="L3" s="58"/>
      <c r="M3" s="58"/>
      <c r="N3" s="58"/>
      <c r="O3" s="159" t="s">
        <v>68</v>
      </c>
      <c r="P3" s="159"/>
      <c r="Q3" s="159"/>
      <c r="R3" s="159"/>
      <c r="S3" s="159"/>
      <c r="T3" s="159"/>
      <c r="U3" s="159"/>
      <c r="V3" s="159"/>
      <c r="W3" s="159"/>
      <c r="X3" s="58"/>
    </row>
    <row r="4" spans="2:37" ht="6.75" customHeight="1" thickBot="1"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2:37" ht="26.25" customHeight="1" thickBot="1">
      <c r="B5" s="47" t="s">
        <v>63</v>
      </c>
      <c r="C5" s="46"/>
      <c r="D5" s="46"/>
      <c r="E5" s="46"/>
      <c r="F5" s="46"/>
      <c r="G5" s="46"/>
      <c r="H5" s="46"/>
      <c r="I5" s="46"/>
      <c r="J5" s="46"/>
      <c r="K5" s="46"/>
      <c r="L5" s="46"/>
      <c r="N5" s="12" t="s">
        <v>65</v>
      </c>
      <c r="O5" s="11"/>
      <c r="P5" s="11"/>
      <c r="Q5" s="11"/>
      <c r="R5" s="11"/>
      <c r="S5" s="11"/>
      <c r="T5" s="11"/>
      <c r="U5" s="11"/>
      <c r="V5" s="11"/>
      <c r="W5" s="11"/>
      <c r="X5" s="11"/>
      <c r="AC5" t="s">
        <v>24</v>
      </c>
      <c r="AE5" s="4" t="s">
        <v>19</v>
      </c>
      <c r="AI5" s="4" t="s">
        <v>28</v>
      </c>
    </row>
    <row r="6" spans="2:37" ht="17.25" thickBot="1">
      <c r="B6" s="56"/>
      <c r="C6" s="55"/>
      <c r="D6" s="55"/>
      <c r="E6" s="55"/>
      <c r="F6" s="55"/>
      <c r="G6" s="55"/>
      <c r="H6" s="55"/>
      <c r="I6" s="55"/>
      <c r="J6" s="55"/>
      <c r="K6" s="55"/>
      <c r="L6" s="55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AC6">
        <v>1</v>
      </c>
      <c r="AE6" s="1" t="s">
        <v>27</v>
      </c>
      <c r="AI6" t="s">
        <v>27</v>
      </c>
      <c r="AJ6" t="s">
        <v>27</v>
      </c>
      <c r="AK6" t="s">
        <v>27</v>
      </c>
    </row>
    <row r="7" spans="2:37" ht="28.5" customHeight="1" thickBot="1">
      <c r="B7" s="13" t="s">
        <v>14</v>
      </c>
      <c r="C7" s="131"/>
      <c r="D7" s="132"/>
      <c r="E7" s="132"/>
      <c r="F7" s="132"/>
      <c r="G7" s="132"/>
      <c r="H7" s="132"/>
      <c r="I7" s="133"/>
      <c r="J7" s="133"/>
      <c r="K7" s="133"/>
      <c r="L7" s="134"/>
      <c r="N7" s="36" t="s">
        <v>28</v>
      </c>
      <c r="O7" s="9"/>
      <c r="P7" s="37"/>
      <c r="Q7" s="9"/>
      <c r="R7" s="11"/>
      <c r="S7" s="11"/>
      <c r="T7" s="11"/>
      <c r="U7" s="11"/>
      <c r="V7" s="11"/>
      <c r="W7" s="11"/>
      <c r="X7" s="11"/>
      <c r="AC7">
        <v>2</v>
      </c>
      <c r="AE7" s="2" t="s">
        <v>18</v>
      </c>
      <c r="AF7" s="5">
        <v>2400</v>
      </c>
      <c r="AG7" s="6"/>
      <c r="AI7" t="s">
        <v>29</v>
      </c>
      <c r="AJ7">
        <v>1</v>
      </c>
      <c r="AK7">
        <v>1</v>
      </c>
    </row>
    <row r="8" spans="2:37" ht="28.5" customHeight="1" thickBot="1">
      <c r="B8" s="14" t="s">
        <v>61</v>
      </c>
      <c r="C8" s="135"/>
      <c r="D8" s="136"/>
      <c r="E8" s="136"/>
      <c r="F8" s="136"/>
      <c r="G8" s="144" t="s">
        <v>1</v>
      </c>
      <c r="H8" s="145"/>
      <c r="I8" s="137"/>
      <c r="J8" s="138"/>
      <c r="K8" s="138"/>
      <c r="L8" s="139"/>
      <c r="N8" s="36" t="s">
        <v>19</v>
      </c>
      <c r="O8" s="98" t="s">
        <v>20</v>
      </c>
      <c r="P8" s="99"/>
      <c r="Q8" s="101"/>
      <c r="R8" s="103"/>
      <c r="S8" s="98" t="s">
        <v>16</v>
      </c>
      <c r="T8" s="99"/>
      <c r="U8" s="103"/>
      <c r="V8" s="101" t="s">
        <v>17</v>
      </c>
      <c r="W8" s="101"/>
      <c r="X8" s="103"/>
      <c r="AC8">
        <v>4</v>
      </c>
      <c r="AE8" s="3" t="s">
        <v>25</v>
      </c>
      <c r="AF8" s="7">
        <v>2000</v>
      </c>
      <c r="AG8" s="8"/>
      <c r="AI8" t="s">
        <v>30</v>
      </c>
      <c r="AJ8">
        <v>2</v>
      </c>
      <c r="AK8">
        <v>2</v>
      </c>
    </row>
    <row r="9" spans="2:37" ht="28.5" customHeight="1" thickBot="1">
      <c r="B9" s="14" t="s">
        <v>2</v>
      </c>
      <c r="C9" s="135"/>
      <c r="D9" s="136"/>
      <c r="E9" s="136"/>
      <c r="F9" s="136"/>
      <c r="G9" s="136"/>
      <c r="H9" s="136"/>
      <c r="I9" s="140"/>
      <c r="J9" s="140"/>
      <c r="K9" s="140"/>
      <c r="L9" s="141"/>
      <c r="N9" s="38" t="s">
        <v>26</v>
      </c>
      <c r="O9" s="109" t="str">
        <f>IF(N9="Select","-",IF(N9="Package Booth",2400,2000))</f>
        <v>-</v>
      </c>
      <c r="P9" s="104"/>
      <c r="Q9" s="107" t="s">
        <v>23</v>
      </c>
      <c r="R9" s="108"/>
      <c r="S9" s="110">
        <f>P7</f>
        <v>0</v>
      </c>
      <c r="T9" s="110"/>
      <c r="U9" s="39" t="s">
        <v>21</v>
      </c>
      <c r="V9" s="105" t="e">
        <f>O9*S9</f>
        <v>#VALUE!</v>
      </c>
      <c r="W9" s="106"/>
      <c r="X9" s="51" t="s">
        <v>22</v>
      </c>
      <c r="AC9">
        <v>5</v>
      </c>
      <c r="AI9" t="s">
        <v>31</v>
      </c>
      <c r="AJ9">
        <v>3</v>
      </c>
      <c r="AK9">
        <v>3</v>
      </c>
    </row>
    <row r="10" spans="2:37" ht="28.5" customHeight="1" thickBot="1">
      <c r="B10" s="14" t="s">
        <v>3</v>
      </c>
      <c r="C10" s="135"/>
      <c r="D10" s="136"/>
      <c r="E10" s="136"/>
      <c r="F10" s="136"/>
      <c r="G10" s="144" t="s">
        <v>4</v>
      </c>
      <c r="H10" s="145"/>
      <c r="I10" s="137"/>
      <c r="J10" s="138"/>
      <c r="K10" s="138"/>
      <c r="L10" s="139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AI10" t="s">
        <v>32</v>
      </c>
      <c r="AJ10">
        <v>4</v>
      </c>
      <c r="AK10">
        <v>4</v>
      </c>
    </row>
    <row r="11" spans="2:37" ht="24" customHeight="1">
      <c r="B11" s="15" t="s">
        <v>5</v>
      </c>
      <c r="C11" s="149"/>
      <c r="D11" s="150"/>
      <c r="E11" s="150"/>
      <c r="F11" s="150"/>
      <c r="G11" s="150"/>
      <c r="H11" s="150"/>
      <c r="I11" s="150"/>
      <c r="J11" s="150"/>
      <c r="K11" s="150"/>
      <c r="L11" s="151"/>
      <c r="N11" s="40" t="s">
        <v>66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AI11" t="s">
        <v>33</v>
      </c>
      <c r="AJ11">
        <v>6</v>
      </c>
      <c r="AK11">
        <v>5</v>
      </c>
    </row>
    <row r="12" spans="2:37" ht="17.25" customHeight="1" thickBot="1">
      <c r="B12" s="16" t="s">
        <v>6</v>
      </c>
      <c r="C12" s="149"/>
      <c r="D12" s="150"/>
      <c r="E12" s="150"/>
      <c r="F12" s="150"/>
      <c r="G12" s="150"/>
      <c r="H12" s="150"/>
      <c r="I12" s="150"/>
      <c r="J12" s="150"/>
      <c r="K12" s="150"/>
      <c r="L12" s="151"/>
      <c r="O12" s="11"/>
      <c r="P12" s="11"/>
      <c r="Q12" s="11"/>
      <c r="R12" s="11"/>
      <c r="S12" s="11"/>
      <c r="T12" s="11"/>
      <c r="U12" s="11"/>
      <c r="V12" s="11"/>
      <c r="W12" s="11"/>
      <c r="X12" s="11"/>
      <c r="AI12" t="s">
        <v>34</v>
      </c>
      <c r="AJ12">
        <v>8</v>
      </c>
      <c r="AK12">
        <v>6</v>
      </c>
    </row>
    <row r="13" spans="2:37" ht="16.5" customHeight="1" thickBot="1">
      <c r="B13" s="17"/>
      <c r="C13" s="149"/>
      <c r="D13" s="150"/>
      <c r="E13" s="150"/>
      <c r="F13" s="150"/>
      <c r="G13" s="150"/>
      <c r="H13" s="150"/>
      <c r="I13" s="150"/>
      <c r="J13" s="150"/>
      <c r="K13" s="150"/>
      <c r="L13" s="151"/>
      <c r="N13" s="98" t="s">
        <v>69</v>
      </c>
      <c r="O13" s="100"/>
      <c r="P13" s="102" t="s">
        <v>70</v>
      </c>
      <c r="Q13" s="103"/>
      <c r="R13" s="99" t="s">
        <v>52</v>
      </c>
      <c r="S13" s="100"/>
      <c r="T13" s="101" t="s">
        <v>16</v>
      </c>
      <c r="U13" s="101"/>
      <c r="V13" s="98" t="s">
        <v>17</v>
      </c>
      <c r="W13" s="99"/>
      <c r="X13" s="100"/>
      <c r="AI13" t="s">
        <v>35</v>
      </c>
      <c r="AJ13">
        <v>9</v>
      </c>
      <c r="AK13">
        <v>7</v>
      </c>
    </row>
    <row r="14" spans="2:37" ht="21.75" customHeight="1" thickBot="1">
      <c r="B14" s="17"/>
      <c r="C14" s="149"/>
      <c r="D14" s="150"/>
      <c r="E14" s="150"/>
      <c r="F14" s="150"/>
      <c r="G14" s="150"/>
      <c r="H14" s="150"/>
      <c r="I14" s="150"/>
      <c r="J14" s="150"/>
      <c r="K14" s="150"/>
      <c r="L14" s="151"/>
      <c r="N14" s="170" t="s">
        <v>39</v>
      </c>
      <c r="O14" s="171"/>
      <c r="P14" s="160" t="s">
        <v>40</v>
      </c>
      <c r="Q14" s="161"/>
      <c r="R14" s="41">
        <v>50</v>
      </c>
      <c r="S14" s="41" t="s">
        <v>54</v>
      </c>
      <c r="T14" s="9"/>
      <c r="U14" s="42" t="s">
        <v>49</v>
      </c>
      <c r="V14" s="90">
        <f>R14*T14</f>
        <v>0</v>
      </c>
      <c r="W14" s="91"/>
      <c r="X14" s="41" t="s">
        <v>22</v>
      </c>
      <c r="AI14" t="s">
        <v>36</v>
      </c>
      <c r="AJ14">
        <v>10</v>
      </c>
      <c r="AK14">
        <v>8</v>
      </c>
    </row>
    <row r="15" spans="2:37" ht="21.75" customHeight="1" thickBot="1">
      <c r="B15" s="17"/>
      <c r="C15" s="149"/>
      <c r="D15" s="150"/>
      <c r="E15" s="150"/>
      <c r="F15" s="150"/>
      <c r="G15" s="150"/>
      <c r="H15" s="150"/>
      <c r="I15" s="150"/>
      <c r="J15" s="150"/>
      <c r="K15" s="150"/>
      <c r="L15" s="151"/>
      <c r="N15" s="172"/>
      <c r="O15" s="173"/>
      <c r="P15" s="160" t="s">
        <v>41</v>
      </c>
      <c r="Q15" s="161"/>
      <c r="R15" s="41">
        <v>50</v>
      </c>
      <c r="S15" s="41" t="s">
        <v>54</v>
      </c>
      <c r="T15" s="9"/>
      <c r="U15" s="42" t="s">
        <v>49</v>
      </c>
      <c r="V15" s="90">
        <f t="shared" ref="V15:V23" si="0">R15*T15</f>
        <v>0</v>
      </c>
      <c r="W15" s="91"/>
      <c r="X15" s="41" t="s">
        <v>22</v>
      </c>
      <c r="AI15" t="s">
        <v>37</v>
      </c>
      <c r="AJ15">
        <v>12</v>
      </c>
      <c r="AK15">
        <v>9</v>
      </c>
    </row>
    <row r="16" spans="2:37" ht="21.75" customHeight="1" thickBot="1">
      <c r="B16" s="17"/>
      <c r="C16" s="149"/>
      <c r="D16" s="150"/>
      <c r="E16" s="150"/>
      <c r="F16" s="150"/>
      <c r="G16" s="150"/>
      <c r="H16" s="150"/>
      <c r="I16" s="150"/>
      <c r="J16" s="150"/>
      <c r="K16" s="150"/>
      <c r="L16" s="151"/>
      <c r="N16" s="172"/>
      <c r="O16" s="173"/>
      <c r="P16" s="160" t="s">
        <v>42</v>
      </c>
      <c r="Q16" s="161"/>
      <c r="R16" s="41">
        <v>50</v>
      </c>
      <c r="S16" s="41" t="s">
        <v>54</v>
      </c>
      <c r="T16" s="9"/>
      <c r="U16" s="42" t="s">
        <v>49</v>
      </c>
      <c r="V16" s="90">
        <f t="shared" si="0"/>
        <v>0</v>
      </c>
      <c r="W16" s="91"/>
      <c r="X16" s="41" t="s">
        <v>22</v>
      </c>
      <c r="AI16" t="s">
        <v>38</v>
      </c>
      <c r="AJ16">
        <v>14</v>
      </c>
      <c r="AK16">
        <v>10</v>
      </c>
    </row>
    <row r="17" spans="2:37" ht="22.5" customHeight="1" thickBot="1">
      <c r="B17" s="18"/>
      <c r="C17" s="149"/>
      <c r="D17" s="150"/>
      <c r="E17" s="150"/>
      <c r="F17" s="150"/>
      <c r="G17" s="150"/>
      <c r="H17" s="150"/>
      <c r="I17" s="150"/>
      <c r="J17" s="150"/>
      <c r="K17" s="150"/>
      <c r="L17" s="151"/>
      <c r="N17" s="174"/>
      <c r="O17" s="175"/>
      <c r="P17" s="162" t="s">
        <v>53</v>
      </c>
      <c r="Q17" s="163"/>
      <c r="R17" s="41">
        <v>30</v>
      </c>
      <c r="S17" s="41" t="s">
        <v>22</v>
      </c>
      <c r="T17" s="9"/>
      <c r="U17" s="42"/>
      <c r="V17" s="90">
        <f t="shared" si="0"/>
        <v>0</v>
      </c>
      <c r="W17" s="91"/>
      <c r="X17" s="41" t="s">
        <v>22</v>
      </c>
      <c r="AJ17">
        <v>16</v>
      </c>
      <c r="AK17">
        <v>11</v>
      </c>
    </row>
    <row r="18" spans="2:37" ht="26.25" customHeight="1" thickBot="1">
      <c r="B18" s="19" t="s">
        <v>7</v>
      </c>
      <c r="C18" s="152"/>
      <c r="D18" s="68"/>
      <c r="E18" s="68"/>
      <c r="F18" s="68"/>
      <c r="G18" s="68"/>
      <c r="H18" s="68"/>
      <c r="I18" s="68"/>
      <c r="J18" s="68"/>
      <c r="K18" s="68"/>
      <c r="L18" s="73"/>
      <c r="N18" s="176" t="s">
        <v>43</v>
      </c>
      <c r="O18" s="177"/>
      <c r="P18" s="164" t="s">
        <v>44</v>
      </c>
      <c r="Q18" s="165"/>
      <c r="R18" s="41">
        <v>60</v>
      </c>
      <c r="S18" s="41" t="s">
        <v>55</v>
      </c>
      <c r="T18" s="9"/>
      <c r="U18" s="42" t="s">
        <v>51</v>
      </c>
      <c r="V18" s="90">
        <f t="shared" si="0"/>
        <v>0</v>
      </c>
      <c r="W18" s="91"/>
      <c r="X18" s="41" t="s">
        <v>22</v>
      </c>
      <c r="AK18">
        <v>12</v>
      </c>
    </row>
    <row r="19" spans="2:37" ht="29.25" customHeight="1" thickBot="1">
      <c r="B19" s="20" t="s">
        <v>6</v>
      </c>
      <c r="C19" s="153"/>
      <c r="D19" s="154"/>
      <c r="E19" s="154"/>
      <c r="F19" s="154"/>
      <c r="G19" s="154"/>
      <c r="H19" s="154"/>
      <c r="I19" s="154"/>
      <c r="J19" s="154"/>
      <c r="K19" s="154"/>
      <c r="L19" s="155"/>
      <c r="N19" s="174"/>
      <c r="O19" s="178"/>
      <c r="P19" s="164" t="s">
        <v>57</v>
      </c>
      <c r="Q19" s="165"/>
      <c r="R19" s="41">
        <v>150</v>
      </c>
      <c r="S19" s="41" t="s">
        <v>55</v>
      </c>
      <c r="T19" s="9"/>
      <c r="U19" s="42" t="s">
        <v>51</v>
      </c>
      <c r="V19" s="90">
        <f t="shared" si="0"/>
        <v>0</v>
      </c>
      <c r="W19" s="91"/>
      <c r="X19" s="41" t="s">
        <v>22</v>
      </c>
      <c r="AK19">
        <v>13</v>
      </c>
    </row>
    <row r="20" spans="2:37" ht="25.5" customHeight="1" thickBot="1">
      <c r="B20" s="21"/>
      <c r="C20" s="156"/>
      <c r="D20" s="71"/>
      <c r="E20" s="71"/>
      <c r="F20" s="71"/>
      <c r="G20" s="71"/>
      <c r="H20" s="71"/>
      <c r="I20" s="71"/>
      <c r="J20" s="71"/>
      <c r="K20" s="71"/>
      <c r="L20" s="74"/>
      <c r="N20" s="179" t="s">
        <v>45</v>
      </c>
      <c r="O20" s="180"/>
      <c r="P20" s="166"/>
      <c r="Q20" s="167"/>
      <c r="R20" s="41">
        <v>200</v>
      </c>
      <c r="S20" s="41" t="s">
        <v>56</v>
      </c>
      <c r="T20" s="9"/>
      <c r="U20" s="42" t="s">
        <v>50</v>
      </c>
      <c r="V20" s="90">
        <f t="shared" si="0"/>
        <v>0</v>
      </c>
      <c r="W20" s="91"/>
      <c r="X20" s="41" t="s">
        <v>22</v>
      </c>
      <c r="AK20">
        <v>14</v>
      </c>
    </row>
    <row r="21" spans="2:37" ht="27.75" customHeight="1" thickBot="1">
      <c r="B21" s="22" t="s">
        <v>8</v>
      </c>
      <c r="C21" s="23" t="s">
        <v>9</v>
      </c>
      <c r="D21" s="118"/>
      <c r="E21" s="119"/>
      <c r="F21" s="120"/>
      <c r="G21" s="142" t="s">
        <v>10</v>
      </c>
      <c r="H21" s="143"/>
      <c r="I21" s="146"/>
      <c r="J21" s="147"/>
      <c r="K21" s="147"/>
      <c r="L21" s="148"/>
      <c r="N21" s="179" t="s">
        <v>46</v>
      </c>
      <c r="O21" s="180"/>
      <c r="P21" s="166"/>
      <c r="Q21" s="167"/>
      <c r="R21" s="41">
        <v>200</v>
      </c>
      <c r="S21" s="41" t="s">
        <v>56</v>
      </c>
      <c r="T21" s="9"/>
      <c r="U21" s="42" t="s">
        <v>50</v>
      </c>
      <c r="V21" s="90">
        <f t="shared" si="0"/>
        <v>0</v>
      </c>
      <c r="W21" s="91"/>
      <c r="X21" s="41" t="s">
        <v>22</v>
      </c>
      <c r="AK21">
        <v>15</v>
      </c>
    </row>
    <row r="22" spans="2:37" ht="27.75" customHeight="1" thickBot="1">
      <c r="B22" s="24"/>
      <c r="C22" s="25" t="s">
        <v>11</v>
      </c>
      <c r="D22" s="126"/>
      <c r="E22" s="127"/>
      <c r="F22" s="128"/>
      <c r="G22" s="144" t="s">
        <v>12</v>
      </c>
      <c r="H22" s="145"/>
      <c r="I22" s="123"/>
      <c r="J22" s="124"/>
      <c r="K22" s="124"/>
      <c r="L22" s="125"/>
      <c r="N22" s="179" t="s">
        <v>47</v>
      </c>
      <c r="O22" s="180"/>
      <c r="P22" s="166"/>
      <c r="Q22" s="167"/>
      <c r="R22" s="41">
        <v>150</v>
      </c>
      <c r="S22" s="41" t="s">
        <v>55</v>
      </c>
      <c r="T22" s="9"/>
      <c r="U22" s="42" t="s">
        <v>51</v>
      </c>
      <c r="V22" s="90">
        <f t="shared" si="0"/>
        <v>0</v>
      </c>
      <c r="W22" s="91"/>
      <c r="X22" s="41" t="s">
        <v>22</v>
      </c>
      <c r="AK22">
        <v>16</v>
      </c>
    </row>
    <row r="23" spans="2:37" ht="27.75" customHeight="1" thickBot="1">
      <c r="B23" s="26"/>
      <c r="C23" s="27" t="s">
        <v>13</v>
      </c>
      <c r="D23" s="111"/>
      <c r="E23" s="112"/>
      <c r="F23" s="113"/>
      <c r="G23" s="114"/>
      <c r="H23" s="115"/>
      <c r="I23" s="116"/>
      <c r="J23" s="116"/>
      <c r="K23" s="116"/>
      <c r="L23" s="117"/>
      <c r="N23" s="181" t="s">
        <v>48</v>
      </c>
      <c r="O23" s="182"/>
      <c r="P23" s="168"/>
      <c r="Q23" s="169"/>
      <c r="R23" s="43">
        <v>100</v>
      </c>
      <c r="S23" s="43" t="s">
        <v>56</v>
      </c>
      <c r="T23" s="10"/>
      <c r="U23" s="44" t="s">
        <v>50</v>
      </c>
      <c r="V23" s="90">
        <f t="shared" si="0"/>
        <v>0</v>
      </c>
      <c r="W23" s="91"/>
      <c r="X23" s="41" t="s">
        <v>22</v>
      </c>
    </row>
    <row r="24" spans="2:37" ht="19.5" customHeight="1" thickBot="1"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N24" s="183" t="s">
        <v>17</v>
      </c>
      <c r="O24" s="184"/>
      <c r="P24" s="87"/>
      <c r="Q24" s="88"/>
      <c r="R24" s="88"/>
      <c r="S24" s="88"/>
      <c r="T24" s="88"/>
      <c r="U24" s="89"/>
      <c r="V24" s="92">
        <f>SUM(V14:W23)</f>
        <v>0</v>
      </c>
      <c r="W24" s="93"/>
      <c r="X24" s="51" t="s">
        <v>22</v>
      </c>
    </row>
    <row r="25" spans="2:37"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  <row r="26" spans="2:37" ht="17.25" thickBot="1">
      <c r="B26" s="49"/>
      <c r="C26" s="46"/>
      <c r="D26" s="46"/>
      <c r="E26" s="46"/>
      <c r="F26" s="46"/>
      <c r="G26" s="46"/>
      <c r="H26" s="46"/>
      <c r="I26" s="46"/>
      <c r="J26" s="46"/>
      <c r="K26" s="46"/>
      <c r="L26" s="46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2:37" ht="39" customHeight="1" thickBot="1">
      <c r="B27" s="54" t="s">
        <v>64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N27" s="11"/>
      <c r="O27" s="11"/>
      <c r="P27" s="11"/>
      <c r="Q27" s="11"/>
      <c r="R27" s="11"/>
      <c r="S27" s="60" t="s">
        <v>58</v>
      </c>
      <c r="T27" s="61"/>
      <c r="U27" s="60" t="e">
        <f>V24+V9</f>
        <v>#VALUE!</v>
      </c>
      <c r="V27" s="62"/>
      <c r="W27" s="61"/>
      <c r="X27" s="50" t="s">
        <v>22</v>
      </c>
    </row>
    <row r="28" spans="2:37" ht="32.25" customHeight="1" thickBot="1">
      <c r="B28" s="28" t="s">
        <v>14</v>
      </c>
      <c r="C28" s="131"/>
      <c r="D28" s="132"/>
      <c r="E28" s="132"/>
      <c r="F28" s="132"/>
      <c r="G28" s="132"/>
      <c r="H28" s="132"/>
      <c r="I28" s="133"/>
      <c r="J28" s="133"/>
      <c r="K28" s="133"/>
      <c r="L28" s="134"/>
      <c r="N28" s="11"/>
      <c r="O28" s="11"/>
      <c r="P28" s="11"/>
      <c r="Q28" s="11"/>
    </row>
    <row r="29" spans="2:37" ht="31.5" customHeight="1" thickBot="1">
      <c r="B29" s="29" t="s">
        <v>0</v>
      </c>
      <c r="C29" s="135"/>
      <c r="D29" s="136"/>
      <c r="E29" s="136"/>
      <c r="F29" s="136"/>
      <c r="G29" s="129" t="s">
        <v>15</v>
      </c>
      <c r="H29" s="130"/>
      <c r="I29" s="137"/>
      <c r="J29" s="138"/>
      <c r="K29" s="138"/>
      <c r="L29" s="139"/>
      <c r="N29" s="11"/>
      <c r="O29" s="11"/>
      <c r="P29" s="11"/>
      <c r="Q29" s="63" t="s">
        <v>14</v>
      </c>
      <c r="R29" s="64"/>
      <c r="S29" s="96" t="s">
        <v>59</v>
      </c>
      <c r="T29" s="75"/>
      <c r="U29" s="97"/>
      <c r="V29" s="75" t="s">
        <v>60</v>
      </c>
      <c r="W29" s="75"/>
      <c r="X29" s="76"/>
    </row>
    <row r="30" spans="2:37" ht="33" customHeight="1" thickBot="1">
      <c r="B30" s="29" t="s">
        <v>2</v>
      </c>
      <c r="C30" s="135"/>
      <c r="D30" s="136"/>
      <c r="E30" s="136"/>
      <c r="F30" s="136"/>
      <c r="G30" s="136"/>
      <c r="H30" s="136"/>
      <c r="I30" s="140"/>
      <c r="J30" s="140"/>
      <c r="K30" s="140"/>
      <c r="L30" s="141"/>
      <c r="N30" s="48"/>
      <c r="O30" s="48"/>
      <c r="P30" s="48"/>
      <c r="Q30" s="94"/>
      <c r="R30" s="95"/>
      <c r="S30" s="77">
        <f>C7</f>
        <v>0</v>
      </c>
      <c r="T30" s="78"/>
      <c r="U30" s="79"/>
      <c r="V30" s="78">
        <f>C28</f>
        <v>0</v>
      </c>
      <c r="W30" s="78"/>
      <c r="X30" s="80"/>
    </row>
    <row r="31" spans="2:37" ht="33" customHeight="1" thickBot="1">
      <c r="B31" s="30" t="s">
        <v>8</v>
      </c>
      <c r="C31" s="31" t="s">
        <v>9</v>
      </c>
      <c r="D31" s="118"/>
      <c r="E31" s="119"/>
      <c r="F31" s="120"/>
      <c r="G31" s="121" t="s">
        <v>10</v>
      </c>
      <c r="H31" s="122"/>
      <c r="I31" s="123"/>
      <c r="J31" s="124"/>
      <c r="K31" s="124"/>
      <c r="L31" s="125"/>
      <c r="N31" s="11"/>
      <c r="O31" s="11"/>
      <c r="P31" s="11"/>
      <c r="Q31" s="81" t="s">
        <v>61</v>
      </c>
      <c r="R31" s="82"/>
      <c r="S31" s="83">
        <f>C8</f>
        <v>0</v>
      </c>
      <c r="T31" s="84"/>
      <c r="U31" s="85"/>
      <c r="V31" s="84">
        <f>C29</f>
        <v>0</v>
      </c>
      <c r="W31" s="84"/>
      <c r="X31" s="86"/>
    </row>
    <row r="32" spans="2:37" ht="33" customHeight="1" thickBot="1">
      <c r="B32" s="32"/>
      <c r="C32" s="33" t="s">
        <v>11</v>
      </c>
      <c r="D32" s="126"/>
      <c r="E32" s="127"/>
      <c r="F32" s="128"/>
      <c r="G32" s="129" t="s">
        <v>12</v>
      </c>
      <c r="H32" s="130"/>
      <c r="I32" s="123"/>
      <c r="J32" s="124"/>
      <c r="K32" s="124"/>
      <c r="L32" s="125"/>
      <c r="N32" s="11"/>
      <c r="O32" s="11"/>
      <c r="P32" s="11"/>
      <c r="Q32" s="63" t="s">
        <v>62</v>
      </c>
      <c r="R32" s="64"/>
      <c r="S32" s="67"/>
      <c r="T32" s="68"/>
      <c r="U32" s="69"/>
      <c r="V32" s="67"/>
      <c r="W32" s="68"/>
      <c r="X32" s="73"/>
    </row>
    <row r="33" spans="2:24" ht="27" customHeight="1" thickBot="1">
      <c r="B33" s="34"/>
      <c r="C33" s="35" t="s">
        <v>13</v>
      </c>
      <c r="D33" s="111"/>
      <c r="E33" s="112"/>
      <c r="F33" s="113"/>
      <c r="G33" s="114"/>
      <c r="H33" s="115"/>
      <c r="I33" s="116"/>
      <c r="J33" s="116"/>
      <c r="K33" s="116"/>
      <c r="L33" s="117"/>
      <c r="N33" s="11"/>
      <c r="O33" s="11"/>
      <c r="P33" s="11"/>
      <c r="Q33" s="65"/>
      <c r="R33" s="66"/>
      <c r="S33" s="70"/>
      <c r="T33" s="71"/>
      <c r="U33" s="72"/>
      <c r="V33" s="70"/>
      <c r="W33" s="71"/>
      <c r="X33" s="74"/>
    </row>
    <row r="34" spans="2:24" ht="25.5" customHeight="1"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2:24"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2:24" ht="27" customHeight="1">
      <c r="N36" s="11"/>
      <c r="O36" s="11"/>
      <c r="P36" s="11"/>
    </row>
    <row r="37" spans="2:24" ht="29.25" customHeight="1">
      <c r="N37" s="11"/>
      <c r="O37" s="11"/>
      <c r="P37" s="11"/>
    </row>
    <row r="38" spans="2:24" ht="29.25" customHeight="1">
      <c r="N38" s="11"/>
      <c r="O38" s="11"/>
      <c r="P38" s="11"/>
    </row>
    <row r="44" spans="2:24" ht="25.5" customHeight="1"/>
    <row r="45" spans="2:24" ht="24.75" customHeight="1"/>
    <row r="46" spans="2:24" ht="24.75" customHeight="1"/>
    <row r="47" spans="2:24" ht="25.5" customHeight="1"/>
    <row r="48" spans="2:24" ht="24.75" customHeight="1"/>
    <row r="49" spans="7:11" ht="24.75" customHeight="1"/>
    <row r="50" spans="7:11" ht="23.25" customHeight="1"/>
    <row r="51" spans="7:11" ht="23.25" customHeight="1"/>
    <row r="52" spans="7:11" ht="23.25" customHeight="1"/>
    <row r="53" spans="7:11" ht="29.25" customHeight="1"/>
    <row r="54" spans="7:11" ht="23.25" customHeight="1"/>
    <row r="58" spans="7:11">
      <c r="G58" s="49"/>
      <c r="H58" s="49"/>
      <c r="I58" s="49"/>
      <c r="J58" s="49"/>
      <c r="K58" s="49"/>
    </row>
    <row r="59" spans="7:11">
      <c r="G59" s="49"/>
      <c r="H59" s="49"/>
      <c r="I59" s="49"/>
      <c r="J59" s="49"/>
      <c r="K59" s="49"/>
    </row>
    <row r="60" spans="7:11">
      <c r="G60" s="49"/>
      <c r="H60" s="49"/>
      <c r="I60" s="49"/>
      <c r="J60" s="49"/>
      <c r="K60" s="49"/>
    </row>
    <row r="61" spans="7:11">
      <c r="G61" s="49"/>
      <c r="H61" s="49"/>
      <c r="I61" s="49"/>
      <c r="J61" s="49"/>
      <c r="K61" s="49"/>
    </row>
    <row r="62" spans="7:11" ht="35.25" customHeight="1">
      <c r="G62" s="49"/>
      <c r="H62" s="49"/>
      <c r="I62" s="49"/>
      <c r="J62" s="49"/>
      <c r="K62" s="49"/>
    </row>
    <row r="63" spans="7:11" ht="24.75" customHeight="1">
      <c r="G63" s="49"/>
      <c r="H63" s="49"/>
      <c r="I63" s="49"/>
      <c r="J63" s="49"/>
      <c r="K63" s="49"/>
    </row>
    <row r="64" spans="7:11">
      <c r="G64" s="49"/>
      <c r="H64" s="49"/>
      <c r="I64" s="49"/>
      <c r="J64" s="49"/>
      <c r="K64" s="49"/>
    </row>
    <row r="65" spans="7:11">
      <c r="G65" s="49"/>
      <c r="H65" s="49"/>
      <c r="I65" s="49"/>
      <c r="J65" s="49"/>
      <c r="K65" s="49"/>
    </row>
    <row r="66" spans="7:11">
      <c r="G66" s="49"/>
      <c r="H66" s="49"/>
      <c r="I66" s="49"/>
      <c r="J66" s="49"/>
      <c r="K66" s="49"/>
    </row>
    <row r="67" spans="7:11">
      <c r="G67" s="49"/>
      <c r="H67" s="49"/>
      <c r="I67" s="49"/>
      <c r="J67" s="49"/>
      <c r="K67" s="49"/>
    </row>
    <row r="68" spans="7:11">
      <c r="G68" s="49"/>
      <c r="H68" s="49"/>
      <c r="I68" s="49"/>
      <c r="J68" s="49"/>
      <c r="K68" s="49"/>
    </row>
    <row r="69" spans="7:11">
      <c r="G69" s="49"/>
      <c r="H69" s="49"/>
      <c r="I69" s="49"/>
      <c r="J69" s="49"/>
      <c r="K69" s="49"/>
    </row>
    <row r="70" spans="7:11">
      <c r="G70" s="49"/>
      <c r="H70" s="49"/>
      <c r="I70" s="49"/>
      <c r="J70" s="49"/>
      <c r="K70" s="49"/>
    </row>
    <row r="71" spans="7:11">
      <c r="G71" s="49"/>
      <c r="H71" s="49"/>
      <c r="I71" s="49"/>
      <c r="J71" s="49"/>
      <c r="K71" s="49"/>
    </row>
    <row r="72" spans="7:11">
      <c r="G72" s="49"/>
      <c r="H72" s="49"/>
      <c r="I72" s="49"/>
      <c r="J72" s="49"/>
      <c r="K72" s="49"/>
    </row>
    <row r="73" spans="7:11">
      <c r="G73" s="49"/>
      <c r="H73" s="49"/>
      <c r="I73" s="49"/>
      <c r="J73" s="49"/>
      <c r="K73" s="49"/>
    </row>
  </sheetData>
  <sheetProtection algorithmName="SHA-512" hashValue="QPSzY2r2ee7WSxE/7hNLzOQb45N6oTK1gAGxd2BMF//K6PZppuNudncTdIjrl374dT3X/fydAoOn5Cr3yA0qrw==" saltValue="9aPlC4ThU/onlw8ytr4nIg==" spinCount="100000" sheet="1" objects="1" scenarios="1"/>
  <mergeCells count="87">
    <mergeCell ref="B2:X2"/>
    <mergeCell ref="O3:W3"/>
    <mergeCell ref="N14:O17"/>
    <mergeCell ref="N13:O13"/>
    <mergeCell ref="C18:L20"/>
    <mergeCell ref="C8:F8"/>
    <mergeCell ref="C10:F10"/>
    <mergeCell ref="G8:H8"/>
    <mergeCell ref="G10:H10"/>
    <mergeCell ref="C7:L7"/>
    <mergeCell ref="C11:L17"/>
    <mergeCell ref="I8:L8"/>
    <mergeCell ref="I10:L10"/>
    <mergeCell ref="C9:L9"/>
    <mergeCell ref="D22:F22"/>
    <mergeCell ref="D23:F23"/>
    <mergeCell ref="G21:H21"/>
    <mergeCell ref="G22:H22"/>
    <mergeCell ref="I21:L21"/>
    <mergeCell ref="I22:L22"/>
    <mergeCell ref="G23:L23"/>
    <mergeCell ref="D21:F21"/>
    <mergeCell ref="C28:L28"/>
    <mergeCell ref="C29:F29"/>
    <mergeCell ref="G29:H29"/>
    <mergeCell ref="I29:L29"/>
    <mergeCell ref="C30:L30"/>
    <mergeCell ref="D33:F33"/>
    <mergeCell ref="G33:L33"/>
    <mergeCell ref="D31:F31"/>
    <mergeCell ref="G31:H31"/>
    <mergeCell ref="I31:L31"/>
    <mergeCell ref="D32:F32"/>
    <mergeCell ref="G32:H32"/>
    <mergeCell ref="I32:L32"/>
    <mergeCell ref="V9:W9"/>
    <mergeCell ref="S8:U8"/>
    <mergeCell ref="V8:X8"/>
    <mergeCell ref="O8:R8"/>
    <mergeCell ref="Q9:R9"/>
    <mergeCell ref="O9:P9"/>
    <mergeCell ref="S9:T9"/>
    <mergeCell ref="V18:W18"/>
    <mergeCell ref="V19:W19"/>
    <mergeCell ref="T13:U13"/>
    <mergeCell ref="P14:Q14"/>
    <mergeCell ref="P18:Q18"/>
    <mergeCell ref="P19:Q19"/>
    <mergeCell ref="P13:Q13"/>
    <mergeCell ref="P15:Q15"/>
    <mergeCell ref="P16:Q16"/>
    <mergeCell ref="P17:Q17"/>
    <mergeCell ref="R13:S13"/>
    <mergeCell ref="N18:O19"/>
    <mergeCell ref="V13:X13"/>
    <mergeCell ref="V14:W14"/>
    <mergeCell ref="V15:W15"/>
    <mergeCell ref="V16:W16"/>
    <mergeCell ref="V17:W17"/>
    <mergeCell ref="N24:O24"/>
    <mergeCell ref="P24:U24"/>
    <mergeCell ref="V20:W20"/>
    <mergeCell ref="V21:W21"/>
    <mergeCell ref="V22:W22"/>
    <mergeCell ref="V23:W23"/>
    <mergeCell ref="V24:W24"/>
    <mergeCell ref="P20:Q20"/>
    <mergeCell ref="P21:Q21"/>
    <mergeCell ref="P22:Q22"/>
    <mergeCell ref="P23:Q23"/>
    <mergeCell ref="N20:O20"/>
    <mergeCell ref="N21:O21"/>
    <mergeCell ref="N22:O22"/>
    <mergeCell ref="N23:O23"/>
    <mergeCell ref="S27:T27"/>
    <mergeCell ref="U27:W27"/>
    <mergeCell ref="Q32:R33"/>
    <mergeCell ref="S32:U33"/>
    <mergeCell ref="V32:X33"/>
    <mergeCell ref="V29:X29"/>
    <mergeCell ref="S30:U30"/>
    <mergeCell ref="V30:X30"/>
    <mergeCell ref="Q31:R31"/>
    <mergeCell ref="S31:U31"/>
    <mergeCell ref="V31:X31"/>
    <mergeCell ref="Q29:R30"/>
    <mergeCell ref="S29:U29"/>
  </mergeCells>
  <phoneticPr fontId="1" type="noConversion"/>
  <dataValidations count="5">
    <dataValidation type="list" allowBlank="1" showInputMessage="1" showErrorMessage="1" sqref="O7" xr:uid="{89119FB1-E471-4DB7-8BF2-F072CF06E14C}">
      <formula1>$AI$6:$AI$16</formula1>
    </dataValidation>
    <dataValidation type="list" allowBlank="1" showInputMessage="1" showErrorMessage="1" sqref="P7" xr:uid="{04A66A99-B18B-4836-817A-E54D5EAA8290}">
      <formula1>$AJ$6:$AJ$17</formula1>
    </dataValidation>
    <dataValidation type="list" allowBlank="1" showInputMessage="1" showErrorMessage="1" sqref="N9" xr:uid="{3DE7900E-73B5-4DA4-8F9E-BCB1DEABF454}">
      <formula1>$AE$6:$AE$8</formula1>
    </dataValidation>
    <dataValidation type="list" allowBlank="1" showInputMessage="1" showErrorMessage="1" sqref="T14:T23" xr:uid="{FE251338-6B1C-490E-9983-85DB8EFA7CE2}">
      <formula1>$AK$7:$AK$16</formula1>
    </dataValidation>
    <dataValidation type="list" allowBlank="1" showInputMessage="1" showErrorMessage="1" sqref="Q7" xr:uid="{EE36E92A-8E02-4C4C-89C7-BD93289F47AC}">
      <formula1>$AK$6:$AK$22</formula1>
    </dataValidation>
  </dataValidations>
  <pageMargins left="0.7" right="0.7" top="0.75" bottom="0.75" header="0.3" footer="0.3"/>
  <pageSetup paperSize="9" scale="37" orientation="portrait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95250</xdr:colOff>
                    <xdr:row>10</xdr:row>
                    <xdr:rowOff>57150</xdr:rowOff>
                  </from>
                  <to>
                    <xdr:col>4</xdr:col>
                    <xdr:colOff>581025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95250</xdr:colOff>
                    <xdr:row>14</xdr:row>
                    <xdr:rowOff>0</xdr:rowOff>
                  </from>
                  <to>
                    <xdr:col>4</xdr:col>
                    <xdr:colOff>581025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95250</xdr:colOff>
                    <xdr:row>11</xdr:row>
                    <xdr:rowOff>19050</xdr:rowOff>
                  </from>
                  <to>
                    <xdr:col>4</xdr:col>
                    <xdr:colOff>581025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95250</xdr:colOff>
                    <xdr:row>13</xdr:row>
                    <xdr:rowOff>28575</xdr:rowOff>
                  </from>
                  <to>
                    <xdr:col>6</xdr:col>
                    <xdr:colOff>95250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95250</xdr:colOff>
                    <xdr:row>12</xdr:row>
                    <xdr:rowOff>28575</xdr:rowOff>
                  </from>
                  <to>
                    <xdr:col>4</xdr:col>
                    <xdr:colOff>581025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95250</xdr:colOff>
                    <xdr:row>14</xdr:row>
                    <xdr:rowOff>257175</xdr:rowOff>
                  </from>
                  <to>
                    <xdr:col>4</xdr:col>
                    <xdr:colOff>581025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95250</xdr:colOff>
                    <xdr:row>15</xdr:row>
                    <xdr:rowOff>228600</xdr:rowOff>
                  </from>
                  <to>
                    <xdr:col>4</xdr:col>
                    <xdr:colOff>590550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7</xdr:col>
                    <xdr:colOff>66675</xdr:colOff>
                    <xdr:row>10</xdr:row>
                    <xdr:rowOff>57150</xdr:rowOff>
                  </from>
                  <to>
                    <xdr:col>11</xdr:col>
                    <xdr:colOff>381000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7</xdr:col>
                    <xdr:colOff>66675</xdr:colOff>
                    <xdr:row>14</xdr:row>
                    <xdr:rowOff>0</xdr:rowOff>
                  </from>
                  <to>
                    <xdr:col>11</xdr:col>
                    <xdr:colOff>209550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7</xdr:col>
                    <xdr:colOff>66675</xdr:colOff>
                    <xdr:row>11</xdr:row>
                    <xdr:rowOff>19050</xdr:rowOff>
                  </from>
                  <to>
                    <xdr:col>9</xdr:col>
                    <xdr:colOff>514350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7</xdr:col>
                    <xdr:colOff>66675</xdr:colOff>
                    <xdr:row>13</xdr:row>
                    <xdr:rowOff>28575</xdr:rowOff>
                  </from>
                  <to>
                    <xdr:col>11</xdr:col>
                    <xdr:colOff>28575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7</xdr:col>
                    <xdr:colOff>66675</xdr:colOff>
                    <xdr:row>12</xdr:row>
                    <xdr:rowOff>0</xdr:rowOff>
                  </from>
                  <to>
                    <xdr:col>11</xdr:col>
                    <xdr:colOff>0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7</xdr:col>
                    <xdr:colOff>66675</xdr:colOff>
                    <xdr:row>14</xdr:row>
                    <xdr:rowOff>257175</xdr:rowOff>
                  </from>
                  <to>
                    <xdr:col>9</xdr:col>
                    <xdr:colOff>514350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7</xdr:col>
                    <xdr:colOff>66675</xdr:colOff>
                    <xdr:row>15</xdr:row>
                    <xdr:rowOff>228600</xdr:rowOff>
                  </from>
                  <to>
                    <xdr:col>9</xdr:col>
                    <xdr:colOff>523875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</xdr:col>
                    <xdr:colOff>85725</xdr:colOff>
                    <xdr:row>17</xdr:row>
                    <xdr:rowOff>19050</xdr:rowOff>
                  </from>
                  <to>
                    <xdr:col>4</xdr:col>
                    <xdr:colOff>581025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</xdr:col>
                    <xdr:colOff>85725</xdr:colOff>
                    <xdr:row>17</xdr:row>
                    <xdr:rowOff>285750</xdr:rowOff>
                  </from>
                  <to>
                    <xdr:col>4</xdr:col>
                    <xdr:colOff>581025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</xdr:col>
                    <xdr:colOff>85725</xdr:colOff>
                    <xdr:row>19</xdr:row>
                    <xdr:rowOff>76200</xdr:rowOff>
                  </from>
                  <to>
                    <xdr:col>4</xdr:col>
                    <xdr:colOff>581025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2</xdr:col>
                    <xdr:colOff>85725</xdr:colOff>
                    <xdr:row>18</xdr:row>
                    <xdr:rowOff>219075</xdr:rowOff>
                  </from>
                  <to>
                    <xdr:col>4</xdr:col>
                    <xdr:colOff>581025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7</xdr:col>
                    <xdr:colOff>66675</xdr:colOff>
                    <xdr:row>17</xdr:row>
                    <xdr:rowOff>9525</xdr:rowOff>
                  </from>
                  <to>
                    <xdr:col>9</xdr:col>
                    <xdr:colOff>514350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7</xdr:col>
                    <xdr:colOff>66675</xdr:colOff>
                    <xdr:row>17</xdr:row>
                    <xdr:rowOff>276225</xdr:rowOff>
                  </from>
                  <to>
                    <xdr:col>11</xdr:col>
                    <xdr:colOff>304800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7</xdr:col>
                    <xdr:colOff>66675</xdr:colOff>
                    <xdr:row>19</xdr:row>
                    <xdr:rowOff>66675</xdr:rowOff>
                  </from>
                  <to>
                    <xdr:col>9</xdr:col>
                    <xdr:colOff>514350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7</xdr:col>
                    <xdr:colOff>66675</xdr:colOff>
                    <xdr:row>18</xdr:row>
                    <xdr:rowOff>209550</xdr:rowOff>
                  </from>
                  <to>
                    <xdr:col>9</xdr:col>
                    <xdr:colOff>514350</xdr:colOff>
                    <xdr:row>19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최홍순</dc:creator>
  <cp:lastModifiedBy>최홍순</cp:lastModifiedBy>
  <cp:lastPrinted>2019-01-24T09:57:49Z</cp:lastPrinted>
  <dcterms:created xsi:type="dcterms:W3CDTF">2019-01-24T08:48:49Z</dcterms:created>
  <dcterms:modified xsi:type="dcterms:W3CDTF">2019-01-24T10:35:22Z</dcterms:modified>
</cp:coreProperties>
</file>